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лекс\СПРАВОЧНИК МОЛОЧНИКОВ\2016\Запрос\Формы на сайт\скачать\"/>
    </mc:Choice>
  </mc:AlternateContent>
  <bookViews>
    <workbookView xWindow="240" yWindow="255" windowWidth="20115" windowHeight="7875" tabRatio="748"/>
  </bookViews>
  <sheets>
    <sheet name="Приложение_1" sheetId="3" r:id="rId1"/>
    <sheet name="Лист2" sheetId="2" state="hidden" r:id="rId2"/>
  </sheets>
  <definedNames>
    <definedName name="_xlnm.Print_Area" localSheetId="0">Приложение_1!$A$1:$AV$25</definedName>
  </definedNames>
  <calcPr calcId="162913"/>
</workbook>
</file>

<file path=xl/calcChain.xml><?xml version="1.0" encoding="utf-8"?>
<calcChain xmlns="http://schemas.openxmlformats.org/spreadsheetml/2006/main">
  <c r="E12" i="2" l="1"/>
  <c r="H12" i="2" s="1"/>
  <c r="D12" i="2"/>
  <c r="C12" i="2"/>
  <c r="B12" i="2"/>
  <c r="F12" i="2" s="1"/>
  <c r="H11" i="2"/>
  <c r="E11" i="2"/>
  <c r="D11" i="2"/>
  <c r="F11" i="2" s="1"/>
  <c r="C11" i="2"/>
  <c r="B11" i="2"/>
  <c r="E10" i="2"/>
  <c r="H10" i="2" s="1"/>
  <c r="D10" i="2"/>
  <c r="C10" i="2"/>
  <c r="B10" i="2"/>
  <c r="F10" i="2" s="1"/>
  <c r="H9" i="2"/>
  <c r="C9" i="2"/>
  <c r="B9" i="2"/>
  <c r="G12" i="2" l="1"/>
  <c r="D4" i="2" l="1"/>
  <c r="D3" i="2"/>
  <c r="D2" i="2"/>
  <c r="D5" i="2"/>
</calcChain>
</file>

<file path=xl/sharedStrings.xml><?xml version="1.0" encoding="utf-8"?>
<sst xmlns="http://schemas.openxmlformats.org/spreadsheetml/2006/main" count="87" uniqueCount="48">
  <si>
    <t>тыс. т</t>
  </si>
  <si>
    <t>всего</t>
  </si>
  <si>
    <t>в том числе по категориям хозяйств</t>
  </si>
  <si>
    <t>СХО</t>
  </si>
  <si>
    <t>К(Ф)Х и ИП</t>
  </si>
  <si>
    <t>ЛПХ</t>
  </si>
  <si>
    <t>Введено в строй новых или модернизированных стойломест, ед.</t>
  </si>
  <si>
    <t>хозяйства всех категорий</t>
  </si>
  <si>
    <t>Всего</t>
  </si>
  <si>
    <t>2013 год</t>
  </si>
  <si>
    <t>2014 год</t>
  </si>
  <si>
    <t>цельномолочная продукция в пересчете на молоко</t>
  </si>
  <si>
    <t>сыры и продукты сырные</t>
  </si>
  <si>
    <t>в пересчете на молоко</t>
  </si>
  <si>
    <t>масло сливочное</t>
  </si>
  <si>
    <t>Сыры и продукты 
сырные</t>
  </si>
  <si>
    <t>Масло 
сливочное</t>
  </si>
  <si>
    <t>Сухое 
молоко</t>
  </si>
  <si>
    <t>Цельномолочная 
продукция*</t>
  </si>
  <si>
    <t>сухое молоко и сливки</t>
  </si>
  <si>
    <t>СОМ</t>
  </si>
  <si>
    <t>СЦМ</t>
  </si>
  <si>
    <t>количество, всего</t>
  </si>
  <si>
    <t>сыров и продуктов сырных</t>
  </si>
  <si>
    <t>масла сливочного</t>
  </si>
  <si>
    <t>цельномо-лочной продукции</t>
  </si>
  <si>
    <t>в т.ч. в разрезе видов продукции</t>
  </si>
  <si>
    <t>Показатели рентабельности, %</t>
  </si>
  <si>
    <t>рентабельность переработки молока</t>
  </si>
  <si>
    <t>Стоимость произведенной продукции 
(с учетом НДС) в фактических ценах, тыс. руб.</t>
  </si>
  <si>
    <t>в физическом весе, т</t>
  </si>
  <si>
    <t>в стоимостном выражении, 
тыс. руб.</t>
  </si>
  <si>
    <t>Производство молокопродуктов</t>
  </si>
  <si>
    <t>в пересчете на молоко, т</t>
  </si>
  <si>
    <t>Доля племенных коров в общем поголовье коров в СХО, К(Ф)Х и ИП, %</t>
  </si>
  <si>
    <t>Молочная продуктивность племенной коровы, кг/год</t>
  </si>
  <si>
    <t>рентабельность производства сырого молока</t>
  </si>
  <si>
    <t>без учета средств господдержки</t>
  </si>
  <si>
    <t>Производители молочной продукции (молокоперерабатывающие предприятия) в 2015 году, шт.</t>
  </si>
  <si>
    <t>всего продукции пищевой промышленности
(в ценах промышленных производителей пищевых продуктов)</t>
  </si>
  <si>
    <t>в т. ч. продукции переработки молока
(в ценах промышленных производителей пищевых продуктов)</t>
  </si>
  <si>
    <t>Количество хозяйств, 
занимающихся производством молока, шт.</t>
  </si>
  <si>
    <t>Развитие молочной отрасли в субъектах Российской Федерации в 2015 году</t>
  </si>
  <si>
    <t>сырое молоко
(в ценах сельхозтоваро-производителей)</t>
  </si>
  <si>
    <t>Наименование 
субъекта РФ</t>
  </si>
  <si>
    <t>с учетом средств господдержки</t>
  </si>
  <si>
    <t>в том числе по типам продукции (при наличии информации)</t>
  </si>
  <si>
    <t>всего 
(в среднем)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</si>
</sst>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5" fontId="0" fillId="0" borderId="2" xfId="0" applyNumberFormat="1" applyBorder="1"/>
    <xf numFmtId="0" fontId="0" fillId="0" borderId="2" xfId="0" applyBorder="1" applyAlignment="1">
      <alignment wrapText="1"/>
    </xf>
    <xf numFmtId="3" fontId="0" fillId="0" borderId="0" xfId="0" applyNumberFormat="1"/>
    <xf numFmtId="165" fontId="0" fillId="0" borderId="0" xfId="0" applyNumberFormat="1"/>
    <xf numFmtId="164" fontId="2" fillId="3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40893595197243"/>
          <c:y val="0.12547462817147856"/>
          <c:w val="0.62029987630856787"/>
          <c:h val="0.59054607757363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Лист2!$B$8</c:f>
              <c:strCache>
                <c:ptCount val="1"/>
                <c:pt idx="0">
                  <c:v>2013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Лист2!$A$9</c:f>
              <c:strCache>
                <c:ptCount val="1"/>
                <c:pt idx="0">
                  <c:v>Цельномолочная 
продукция*</c:v>
                </c:pt>
              </c:strCache>
            </c:strRef>
          </c:cat>
          <c:val>
            <c:numRef>
              <c:f>Лист2!$B$9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9-4494-A7EA-65739BF3241E}"/>
            </c:ext>
          </c:extLst>
        </c:ser>
        <c:ser>
          <c:idx val="1"/>
          <c:order val="1"/>
          <c:tx>
            <c:strRef>
              <c:f>Лист2!$C$8</c:f>
              <c:strCache>
                <c:ptCount val="1"/>
                <c:pt idx="0">
                  <c:v>2014 год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853010412604894E-2"/>
                  <c:y val="1.612903225806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93-4493-ADF0-0CCDE9F7E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Лист2!$A$9</c:f>
              <c:strCache>
                <c:ptCount val="1"/>
                <c:pt idx="0">
                  <c:v>Цельномолочная 
продукция*</c:v>
                </c:pt>
              </c:strCache>
            </c:strRef>
          </c:cat>
          <c:val>
            <c:numRef>
              <c:f>Лист2!$C$9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9-4494-A7EA-65739BF32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09856"/>
        <c:axId val="136411392"/>
      </c:barChart>
      <c:catAx>
        <c:axId val="13640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411392"/>
        <c:crosses val="autoZero"/>
        <c:auto val="1"/>
        <c:lblAlgn val="ctr"/>
        <c:lblOffset val="100"/>
        <c:noMultiLvlLbl val="0"/>
      </c:catAx>
      <c:valAx>
        <c:axId val="136411392"/>
        <c:scaling>
          <c:orientation val="minMax"/>
          <c:max val="3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6409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83311048383009E-2"/>
          <c:y val="0.12547462817147856"/>
          <c:w val="0.87534373297677548"/>
          <c:h val="0.5340412656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Лист2!$D$8</c:f>
              <c:strCache>
                <c:ptCount val="1"/>
                <c:pt idx="0">
                  <c:v>2013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Лист2!$A$10:$A$12</c:f>
              <c:strCache>
                <c:ptCount val="3"/>
                <c:pt idx="0">
                  <c:v>Сыры и продукты 
сырные</c:v>
                </c:pt>
                <c:pt idx="1">
                  <c:v>Масло 
сливочное</c:v>
                </c:pt>
                <c:pt idx="2">
                  <c:v>Сухое 
молоко</c:v>
                </c:pt>
              </c:strCache>
            </c:strRef>
          </c:cat>
          <c:val>
            <c:numRef>
              <c:f>Лист2!$D$10:$D$12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0-42BE-84EF-59191DC67477}"/>
            </c:ext>
          </c:extLst>
        </c:ser>
        <c:ser>
          <c:idx val="1"/>
          <c:order val="1"/>
          <c:tx>
            <c:strRef>
              <c:f>Лист2!$E$8</c:f>
              <c:strCache>
                <c:ptCount val="1"/>
                <c:pt idx="0">
                  <c:v>2014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Лист2!$A$10:$A$12</c:f>
              <c:strCache>
                <c:ptCount val="3"/>
                <c:pt idx="0">
                  <c:v>Сыры и продукты 
сырные</c:v>
                </c:pt>
                <c:pt idx="1">
                  <c:v>Масло 
сливочное</c:v>
                </c:pt>
                <c:pt idx="2">
                  <c:v>Сухое 
молоко</c:v>
                </c:pt>
              </c:strCache>
            </c:strRef>
          </c:cat>
          <c:val>
            <c:numRef>
              <c:f>Лист2!$E$10:$E$12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0-42BE-84EF-59191DC67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07552"/>
        <c:axId val="136809088"/>
      </c:barChart>
      <c:catAx>
        <c:axId val="13680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09088"/>
        <c:crosses val="autoZero"/>
        <c:auto val="1"/>
        <c:lblAlgn val="ctr"/>
        <c:lblOffset val="100"/>
        <c:noMultiLvlLbl val="0"/>
      </c:catAx>
      <c:valAx>
        <c:axId val="136809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6807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4764889463441"/>
          <c:y val="0.10695610965296004"/>
          <c:w val="0.8524681056658967"/>
          <c:h val="0.55255978419364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Лист2!$B$8</c:f>
              <c:strCache>
                <c:ptCount val="1"/>
                <c:pt idx="0">
                  <c:v>2013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Лист2!$A$10:$A$12</c:f>
              <c:strCache>
                <c:ptCount val="3"/>
                <c:pt idx="0">
                  <c:v>Сыры и продукты 
сырные</c:v>
                </c:pt>
                <c:pt idx="1">
                  <c:v>Масло 
сливочное</c:v>
                </c:pt>
                <c:pt idx="2">
                  <c:v>Сухое 
молоко</c:v>
                </c:pt>
              </c:strCache>
            </c:strRef>
          </c:cat>
          <c:val>
            <c:numRef>
              <c:f>Лист2!$B$10:$B$12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1-4898-A3EB-62DB580E24CE}"/>
            </c:ext>
          </c:extLst>
        </c:ser>
        <c:ser>
          <c:idx val="1"/>
          <c:order val="1"/>
          <c:tx>
            <c:strRef>
              <c:f>Лист2!$C$8</c:f>
              <c:strCache>
                <c:ptCount val="1"/>
                <c:pt idx="0">
                  <c:v>2014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Лист2!$A$10:$A$12</c:f>
              <c:strCache>
                <c:ptCount val="3"/>
                <c:pt idx="0">
                  <c:v>Сыры и продукты 
сырные</c:v>
                </c:pt>
                <c:pt idx="1">
                  <c:v>Масло 
сливочное</c:v>
                </c:pt>
                <c:pt idx="2">
                  <c:v>Сухое 
молоко</c:v>
                </c:pt>
              </c:strCache>
            </c:strRef>
          </c:cat>
          <c:val>
            <c:numRef>
              <c:f>Лист2!$C$10:$C$12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1-4898-A3EB-62DB580E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34144"/>
        <c:axId val="136935680"/>
      </c:barChart>
      <c:catAx>
        <c:axId val="136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935680"/>
        <c:crosses val="autoZero"/>
        <c:auto val="1"/>
        <c:lblAlgn val="ctr"/>
        <c:lblOffset val="100"/>
        <c:noMultiLvlLbl val="0"/>
      </c:catAx>
      <c:valAx>
        <c:axId val="1369356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6934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 товарного молока в общем объеме производства,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2013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Лист2!$A$2:$A$5</c:f>
              <c:strCache>
                <c:ptCount val="4"/>
                <c:pt idx="0">
                  <c:v>Всего</c:v>
                </c:pt>
                <c:pt idx="1">
                  <c:v>СХО</c:v>
                </c:pt>
                <c:pt idx="2">
                  <c:v>К(Ф)Х и ИП</c:v>
                </c:pt>
                <c:pt idx="3">
                  <c:v>ЛПХ</c:v>
                </c:pt>
              </c:strCache>
            </c:strRef>
          </c:cat>
          <c:val>
            <c:numRef>
              <c:f>Лист2!$B$2:$B$5</c:f>
              <c:numCache>
                <c:formatCode>#\ ##0.0</c:formatCode>
                <c:ptCount val="4"/>
                <c:pt idx="0">
                  <c:v>83.427999999999997</c:v>
                </c:pt>
                <c:pt idx="1">
                  <c:v>95.385999999999996</c:v>
                </c:pt>
                <c:pt idx="2">
                  <c:v>84.331999999999994</c:v>
                </c:pt>
                <c:pt idx="3">
                  <c:v>54.051000000000002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AB9-85B0-0D9F9F05191C}"/>
            </c:ext>
          </c:extLst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2014 год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Лист2!$A$2:$A$5</c:f>
              <c:strCache>
                <c:ptCount val="4"/>
                <c:pt idx="0">
                  <c:v>Всего</c:v>
                </c:pt>
                <c:pt idx="1">
                  <c:v>СХО</c:v>
                </c:pt>
                <c:pt idx="2">
                  <c:v>К(Ф)Х и ИП</c:v>
                </c:pt>
                <c:pt idx="3">
                  <c:v>ЛПХ</c:v>
                </c:pt>
              </c:strCache>
            </c:strRef>
          </c:cat>
          <c:val>
            <c:numRef>
              <c:f>Лист2!$C$2:$C$5</c:f>
              <c:numCache>
                <c:formatCode>#\ ##0.0</c:formatCode>
                <c:ptCount val="4"/>
                <c:pt idx="0">
                  <c:v>85.533000000000001</c:v>
                </c:pt>
                <c:pt idx="1">
                  <c:v>95.525999999999996</c:v>
                </c:pt>
                <c:pt idx="2">
                  <c:v>91.494</c:v>
                </c:pt>
                <c:pt idx="3">
                  <c:v>57.006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5-4AB9-85B0-0D9F9F05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89312"/>
        <c:axId val="137007488"/>
      </c:barChart>
      <c:catAx>
        <c:axId val="13698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07488"/>
        <c:crosses val="autoZero"/>
        <c:auto val="1"/>
        <c:lblAlgn val="ctr"/>
        <c:lblOffset val="100"/>
        <c:noMultiLvlLbl val="0"/>
      </c:catAx>
      <c:valAx>
        <c:axId val="13700748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3698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243691</xdr:colOff>
      <xdr:row>13</xdr:row>
      <xdr:rowOff>176893</xdr:rowOff>
    </xdr:from>
    <xdr:to>
      <xdr:col>46</xdr:col>
      <xdr:colOff>557893</xdr:colOff>
      <xdr:row>24</xdr:row>
      <xdr:rowOff>95250</xdr:rowOff>
    </xdr:to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39132905" y="4340679"/>
          <a:ext cx="9376559" cy="20138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Руководитель организации         ______________________             _______________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</a:t>
          </a: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(Ф.И.О.)                                                    (подпись)</a:t>
          </a:r>
          <a:endParaRPr lang="ru-RU" sz="14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Должностное лицо,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ответственное за заполнение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формы                                          ______________________             _______________            _____________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</a:t>
          </a: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(должность)             </a:t>
          </a: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</a:t>
          </a: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(Ф.И.О.)                                          (подпись)</a:t>
          </a:r>
        </a:p>
        <a:p>
          <a:pPr algn="l" rtl="1">
            <a:defRPr sz="1000"/>
          </a:pP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</a:t>
          </a:r>
        </a:p>
        <a:p>
          <a:pPr algn="l" rtl="1">
            <a:defRPr sz="1000"/>
          </a:pP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_____________________________                                      </a:t>
          </a: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"____" _______________ 20___ г.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  <a:r>
            <a:rPr lang="ru-RU" sz="10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контактный телефон)</a:t>
          </a:r>
        </a:p>
      </xdr:txBody>
    </xdr:sp>
    <xdr:clientData fLocksWithSheet="0"/>
  </xdr:twoCellAnchor>
  <xdr:twoCellAnchor>
    <xdr:from>
      <xdr:col>12</xdr:col>
      <xdr:colOff>693963</xdr:colOff>
      <xdr:row>0</xdr:row>
      <xdr:rowOff>122465</xdr:rowOff>
    </xdr:from>
    <xdr:to>
      <xdr:col>16</xdr:col>
      <xdr:colOff>725508</xdr:colOff>
      <xdr:row>0</xdr:row>
      <xdr:rowOff>758600</xdr:rowOff>
    </xdr:to>
    <xdr:sp macro="" textlink="">
      <xdr:nvSpPr>
        <xdr:cNvPr id="4" name="TextBox 3"/>
        <xdr:cNvSpPr txBox="1"/>
      </xdr:nvSpPr>
      <xdr:spPr>
        <a:xfrm>
          <a:off x="16097249" y="122465"/>
          <a:ext cx="3460545" cy="63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1400">
              <a:latin typeface="Arial" panose="020B0604020202020204" pitchFamily="34" charset="0"/>
              <a:cs typeface="Arial" panose="020B0604020202020204" pitchFamily="34" charset="0"/>
            </a:rPr>
            <a:t>Приложение № 1</a:t>
          </a:r>
        </a:p>
        <a:p>
          <a:pPr algn="l"/>
          <a:r>
            <a:rPr lang="ru-RU" sz="1400">
              <a:latin typeface="Arial" panose="020B0604020202020204" pitchFamily="34" charset="0"/>
              <a:cs typeface="Arial" panose="020B0604020202020204" pitchFamily="34" charset="0"/>
            </a:rPr>
            <a:t>к письму от___________№__________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13</xdr:row>
      <xdr:rowOff>173410</xdr:rowOff>
    </xdr:from>
    <xdr:to>
      <xdr:col>8</xdr:col>
      <xdr:colOff>185457</xdr:colOff>
      <xdr:row>26</xdr:row>
      <xdr:rowOff>59110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495300</xdr:colOff>
      <xdr:row>10</xdr:row>
      <xdr:rowOff>142875</xdr:rowOff>
    </xdr:from>
    <xdr:to>
      <xdr:col>22</xdr:col>
      <xdr:colOff>33618</xdr:colOff>
      <xdr:row>20</xdr:row>
      <xdr:rowOff>28575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161365</xdr:colOff>
      <xdr:row>10</xdr:row>
      <xdr:rowOff>146237</xdr:rowOff>
    </xdr:from>
    <xdr:to>
      <xdr:col>15</xdr:col>
      <xdr:colOff>332815</xdr:colOff>
      <xdr:row>20</xdr:row>
      <xdr:rowOff>31937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238125</xdr:colOff>
      <xdr:row>1</xdr:row>
      <xdr:rowOff>71437</xdr:rowOff>
    </xdr:from>
    <xdr:to>
      <xdr:col>16</xdr:col>
      <xdr:colOff>238125</xdr:colOff>
      <xdr:row>9</xdr:row>
      <xdr:rowOff>590550</xdr:rowOff>
    </xdr:to>
    <xdr:grpSp>
      <xdr:nvGrpSpPr>
        <xdr:cNvPr id="10" name="Группа 9"/>
        <xdr:cNvGrpSpPr/>
      </xdr:nvGrpSpPr>
      <xdr:grpSpPr>
        <a:xfrm>
          <a:off x="5463921" y="255841"/>
          <a:ext cx="5096256" cy="2552129"/>
          <a:chOff x="5210175" y="261937"/>
          <a:chExt cx="4876800" cy="2805113"/>
        </a:xfrm>
      </xdr:grpSpPr>
      <xdr:graphicFrame macro="">
        <xdr:nvGraphicFramePr>
          <xdr:cNvPr id="2" name="Диаграмма 1"/>
          <xdr:cNvGraphicFramePr/>
        </xdr:nvGraphicFramePr>
        <xdr:xfrm>
          <a:off x="5210175" y="261937"/>
          <a:ext cx="4876800" cy="28051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7" name="Прямая со стрелкой 6"/>
          <xdr:cNvCxnSpPr/>
        </xdr:nvCxnSpPr>
        <xdr:spPr>
          <a:xfrm flipV="1">
            <a:off x="5838456" y="1061543"/>
            <a:ext cx="562020" cy="359881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Овал 7"/>
          <xdr:cNvSpPr/>
        </xdr:nvSpPr>
        <xdr:spPr>
          <a:xfrm>
            <a:off x="5667718" y="1108562"/>
            <a:ext cx="723557" cy="268941"/>
          </a:xfrm>
          <a:prstGeom prst="ellipse">
            <a:avLst/>
          </a:prstGeom>
          <a:solidFill>
            <a:schemeClr val="bg1"/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lang="ru-RU" sz="1100" b="1">
                <a:solidFill>
                  <a:srgbClr val="00B050"/>
                </a:solidFill>
              </a:rPr>
              <a:t>+</a:t>
            </a:r>
            <a:r>
              <a:rPr lang="en-US" sz="1100" b="1">
                <a:solidFill>
                  <a:srgbClr val="00B050"/>
                </a:solidFill>
              </a:rPr>
              <a:t>2,1</a:t>
            </a:r>
            <a:r>
              <a:rPr lang="ru-RU" sz="1100" b="1">
                <a:solidFill>
                  <a:srgbClr val="00B050"/>
                </a:solidFill>
              </a:rPr>
              <a:t> п.п.</a:t>
            </a:r>
          </a:p>
        </xdr:txBody>
      </xdr:sp>
      <xdr:cxnSp macro="">
        <xdr:nvCxnSpPr>
          <xdr:cNvPr id="11" name="Прямая со стрелкой 10"/>
          <xdr:cNvCxnSpPr/>
        </xdr:nvCxnSpPr>
        <xdr:spPr>
          <a:xfrm flipV="1">
            <a:off x="7697118" y="951385"/>
            <a:ext cx="562020" cy="359881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Овал 11"/>
          <xdr:cNvSpPr/>
        </xdr:nvSpPr>
        <xdr:spPr>
          <a:xfrm>
            <a:off x="7554955" y="1007929"/>
            <a:ext cx="750845" cy="268941"/>
          </a:xfrm>
          <a:prstGeom prst="ellipse">
            <a:avLst/>
          </a:prstGeom>
          <a:solidFill>
            <a:schemeClr val="bg1"/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lang="ru-RU" sz="1100" b="1">
                <a:solidFill>
                  <a:srgbClr val="00B050"/>
                </a:solidFill>
              </a:rPr>
              <a:t>+7</a:t>
            </a:r>
            <a:r>
              <a:rPr lang="en-US" sz="1100" b="1">
                <a:solidFill>
                  <a:srgbClr val="00B050"/>
                </a:solidFill>
              </a:rPr>
              <a:t>,2</a:t>
            </a:r>
            <a:r>
              <a:rPr lang="ru-RU" sz="1100" b="1">
                <a:solidFill>
                  <a:srgbClr val="00B050"/>
                </a:solidFill>
              </a:rPr>
              <a:t> п.п.</a:t>
            </a:r>
          </a:p>
        </xdr:txBody>
      </xdr:sp>
      <xdr:cxnSp macro="">
        <xdr:nvCxnSpPr>
          <xdr:cNvPr id="13" name="Прямая со стрелкой 12"/>
          <xdr:cNvCxnSpPr/>
        </xdr:nvCxnSpPr>
        <xdr:spPr>
          <a:xfrm flipV="1">
            <a:off x="8540467" y="1392848"/>
            <a:ext cx="562020" cy="359881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Овал 13"/>
          <xdr:cNvSpPr/>
        </xdr:nvSpPr>
        <xdr:spPr>
          <a:xfrm>
            <a:off x="8429625" y="1449392"/>
            <a:ext cx="724197" cy="268941"/>
          </a:xfrm>
          <a:prstGeom prst="ellipse">
            <a:avLst/>
          </a:prstGeom>
          <a:solidFill>
            <a:schemeClr val="bg1"/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lang="ru-RU" sz="1100" b="1">
                <a:solidFill>
                  <a:srgbClr val="00B050"/>
                </a:solidFill>
              </a:rPr>
              <a:t>+3</a:t>
            </a:r>
            <a:r>
              <a:rPr lang="en-US" sz="1100" b="1">
                <a:solidFill>
                  <a:srgbClr val="00B050"/>
                </a:solidFill>
              </a:rPr>
              <a:t>,0</a:t>
            </a:r>
            <a:r>
              <a:rPr lang="ru-RU" sz="1100" b="1">
                <a:solidFill>
                  <a:srgbClr val="00B050"/>
                </a:solidFill>
              </a:rPr>
              <a:t> п.п.</a:t>
            </a:r>
          </a:p>
        </xdr:txBody>
      </xdr:sp>
      <xdr:cxnSp macro="">
        <xdr:nvCxnSpPr>
          <xdr:cNvPr id="15" name="Прямая со стрелкой 14"/>
          <xdr:cNvCxnSpPr/>
        </xdr:nvCxnSpPr>
        <xdr:spPr>
          <a:xfrm flipV="1">
            <a:off x="6486525" y="1104900"/>
            <a:ext cx="952500" cy="9526"/>
          </a:xfrm>
          <a:prstGeom prst="straightConnector1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Овал 15"/>
          <xdr:cNvSpPr/>
        </xdr:nvSpPr>
        <xdr:spPr>
          <a:xfrm>
            <a:off x="6553200" y="958233"/>
            <a:ext cx="733425" cy="268941"/>
          </a:xfrm>
          <a:prstGeom prst="ellipse">
            <a:avLst/>
          </a:prstGeom>
          <a:solidFill>
            <a:schemeClr val="bg1"/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lang="ru-RU" sz="1100" b="1">
                <a:solidFill>
                  <a:srgbClr val="00B050"/>
                </a:solidFill>
              </a:rPr>
              <a:t>+</a:t>
            </a:r>
            <a:r>
              <a:rPr lang="en-US" sz="1100" b="1">
                <a:solidFill>
                  <a:srgbClr val="00B050"/>
                </a:solidFill>
              </a:rPr>
              <a:t>0,1</a:t>
            </a:r>
            <a:r>
              <a:rPr lang="ru-RU" sz="1100" b="1">
                <a:solidFill>
                  <a:srgbClr val="00B050"/>
                </a:solidFill>
              </a:rPr>
              <a:t> п.п.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0.41459</cdr:x>
      <cdr:y>0.18952</cdr:y>
    </cdr:from>
    <cdr:to>
      <cdr:x>0.79306</cdr:x>
      <cdr:y>0.34187</cdr:y>
    </cdr:to>
    <cdr:grpSp>
      <cdr:nvGrpSpPr>
        <cdr:cNvPr id="4" name="Группа 3"/>
        <cdr:cNvGrpSpPr/>
      </cdr:nvGrpSpPr>
      <cdr:grpSpPr>
        <a:xfrm xmlns:a="http://schemas.openxmlformats.org/drawingml/2006/main">
          <a:off x="688979" y="447684"/>
          <a:ext cx="628953" cy="359881"/>
          <a:chOff x="688975" y="447675"/>
          <a:chExt cx="628960" cy="359881"/>
        </a:xfrm>
      </cdr:grpSpPr>
      <cdr:cxnSp macro="">
        <cdr:nvCxnSpPr>
          <cdr:cNvPr id="2" name="Прямая со стрелкой 1"/>
          <cdr:cNvCxnSpPr/>
        </cdr:nvCxnSpPr>
        <cdr:spPr>
          <a:xfrm xmlns:a="http://schemas.openxmlformats.org/drawingml/2006/main" flipV="1">
            <a:off x="726371" y="447675"/>
            <a:ext cx="562155" cy="35988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1">
                <a:lumMod val="75000"/>
                <a:lumOff val="25000"/>
              </a:schemeClr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" name="Овал 2"/>
          <cdr:cNvSpPr/>
        </cdr:nvSpPr>
        <cdr:spPr>
          <a:xfrm xmlns:a="http://schemas.openxmlformats.org/drawingml/2006/main">
            <a:off x="688975" y="494694"/>
            <a:ext cx="628960" cy="268941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ru-RU" sz="1100" b="1">
                <a:solidFill>
                  <a:srgbClr val="00B050"/>
                </a:solidFill>
              </a:rPr>
              <a:t>+4,9%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0.16853</cdr:x>
      <cdr:y>0.07311</cdr:y>
    </cdr:from>
    <cdr:to>
      <cdr:x>0.36557</cdr:x>
      <cdr:y>0.16077</cdr:y>
    </cdr:to>
    <cdr:cxnSp macro="">
      <cdr:nvCxnSpPr>
        <cdr:cNvPr id="2" name="Прямая со стрелкой 1"/>
        <cdr:cNvCxnSpPr/>
      </cdr:nvCxnSpPr>
      <cdr:spPr>
        <a:xfrm xmlns:a="http://schemas.openxmlformats.org/drawingml/2006/main">
          <a:off x="641350" y="172697"/>
          <a:ext cx="749825" cy="20706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0.18719</cdr:x>
      <cdr:y>0.0457</cdr:y>
    </cdr:from>
    <cdr:to>
      <cdr:x>0.3357</cdr:x>
      <cdr:y>0.15955</cdr:y>
    </cdr:to>
    <cdr:sp macro="" textlink="">
      <cdr:nvSpPr>
        <cdr:cNvPr id="3" name="Овал 2"/>
        <cdr:cNvSpPr/>
      </cdr:nvSpPr>
      <cdr:spPr>
        <a:xfrm xmlns:a="http://schemas.openxmlformats.org/drawingml/2006/main">
          <a:off x="712342" y="107950"/>
          <a:ext cx="565156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C00000"/>
              </a:solidFill>
            </a:rPr>
            <a:t>-15,7%</a:t>
          </a:r>
        </a:p>
      </cdr:txBody>
    </cdr:sp>
  </cdr:relSizeAnchor>
  <cdr:relSizeAnchor xmlns:cdr="http://schemas.openxmlformats.org/drawingml/2006/chartDrawing">
    <cdr:from>
      <cdr:x>0.45368</cdr:x>
      <cdr:y>0</cdr:y>
    </cdr:from>
    <cdr:to>
      <cdr:x>0.6014</cdr:x>
      <cdr:y>0.15235</cdr:y>
    </cdr:to>
    <cdr:cxnSp macro="">
      <cdr:nvCxnSpPr>
        <cdr:cNvPr id="4" name="Прямая со стрелкой 3"/>
        <cdr:cNvCxnSpPr/>
      </cdr:nvCxnSpPr>
      <cdr:spPr>
        <a:xfrm xmlns:a="http://schemas.openxmlformats.org/drawingml/2006/main" flipV="1">
          <a:off x="1726495" y="0"/>
          <a:ext cx="562156" cy="359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0.43384</cdr:x>
      <cdr:y>0.02797</cdr:y>
    </cdr:from>
    <cdr:to>
      <cdr:x>0.6069</cdr:x>
      <cdr:y>0.14182</cdr:y>
    </cdr:to>
    <cdr:sp macro="" textlink="">
      <cdr:nvSpPr>
        <cdr:cNvPr id="5" name="Овал 4"/>
        <cdr:cNvSpPr/>
      </cdr:nvSpPr>
      <cdr:spPr>
        <a:xfrm xmlns:a="http://schemas.openxmlformats.org/drawingml/2006/main">
          <a:off x="1651000" y="66069"/>
          <a:ext cx="658586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00B050"/>
              </a:solidFill>
            </a:rPr>
            <a:t>+18,3%</a:t>
          </a:r>
        </a:p>
      </cdr:txBody>
    </cdr:sp>
  </cdr:relSizeAnchor>
  <cdr:relSizeAnchor xmlns:cdr="http://schemas.openxmlformats.org/drawingml/2006/chartDrawing">
    <cdr:from>
      <cdr:x>0.77156</cdr:x>
      <cdr:y>0.31183</cdr:y>
    </cdr:from>
    <cdr:to>
      <cdr:x>0.91928</cdr:x>
      <cdr:y>0.46418</cdr:y>
    </cdr:to>
    <cdr:cxnSp macro="">
      <cdr:nvCxnSpPr>
        <cdr:cNvPr id="6" name="Прямая со стрелкой 5"/>
        <cdr:cNvCxnSpPr/>
      </cdr:nvCxnSpPr>
      <cdr:spPr>
        <a:xfrm xmlns:a="http://schemas.openxmlformats.org/drawingml/2006/main" flipV="1">
          <a:off x="2936171" y="736600"/>
          <a:ext cx="562155" cy="359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0.76173</cdr:x>
      <cdr:y>0.33173</cdr:y>
    </cdr:from>
    <cdr:to>
      <cdr:x>0.92701</cdr:x>
      <cdr:y>0.44558</cdr:y>
    </cdr:to>
    <cdr:sp macro="" textlink="">
      <cdr:nvSpPr>
        <cdr:cNvPr id="7" name="Овал 6"/>
        <cdr:cNvSpPr/>
      </cdr:nvSpPr>
      <cdr:spPr>
        <a:xfrm xmlns:a="http://schemas.openxmlformats.org/drawingml/2006/main">
          <a:off x="2898775" y="783619"/>
          <a:ext cx="628960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00B050"/>
              </a:solidFill>
            </a:rPr>
            <a:t>+46,5%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0.45732</cdr:x>
      <cdr:y>0.19682</cdr:y>
    </cdr:from>
    <cdr:to>
      <cdr:x>0.60413</cdr:x>
      <cdr:y>0.34917</cdr:y>
    </cdr:to>
    <cdr:cxnSp macro="">
      <cdr:nvCxnSpPr>
        <cdr:cNvPr id="2" name="Прямая со стрелкой 1"/>
        <cdr:cNvCxnSpPr/>
      </cdr:nvCxnSpPr>
      <cdr:spPr>
        <a:xfrm xmlns:a="http://schemas.openxmlformats.org/drawingml/2006/main" flipV="1">
          <a:off x="1760185" y="464931"/>
          <a:ext cx="565074" cy="359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0.4376</cdr:x>
      <cdr:y>0.22479</cdr:y>
    </cdr:from>
    <cdr:to>
      <cdr:x>0.6096</cdr:x>
      <cdr:y>0.33864</cdr:y>
    </cdr:to>
    <cdr:sp macro="" textlink="">
      <cdr:nvSpPr>
        <cdr:cNvPr id="3" name="Овал 2"/>
        <cdr:cNvSpPr/>
      </cdr:nvSpPr>
      <cdr:spPr>
        <a:xfrm xmlns:a="http://schemas.openxmlformats.org/drawingml/2006/main">
          <a:off x="1675599" y="531000"/>
          <a:ext cx="658586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00B050"/>
              </a:solidFill>
            </a:rPr>
            <a:t>+18,3%</a:t>
          </a:r>
        </a:p>
      </cdr:txBody>
    </cdr:sp>
  </cdr:relSizeAnchor>
  <cdr:relSizeAnchor xmlns:cdr="http://schemas.openxmlformats.org/drawingml/2006/chartDrawing">
    <cdr:from>
      <cdr:x>0.75859</cdr:x>
      <cdr:y>0.29149</cdr:y>
    </cdr:from>
    <cdr:to>
      <cdr:x>0.9054</cdr:x>
      <cdr:y>0.44384</cdr:y>
    </cdr:to>
    <cdr:cxnSp macro="">
      <cdr:nvCxnSpPr>
        <cdr:cNvPr id="4" name="Прямая со стрелкой 3"/>
        <cdr:cNvCxnSpPr/>
      </cdr:nvCxnSpPr>
      <cdr:spPr>
        <a:xfrm xmlns:a="http://schemas.openxmlformats.org/drawingml/2006/main" flipV="1">
          <a:off x="2919750" y="688561"/>
          <a:ext cx="565074" cy="359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0.74882</cdr:x>
      <cdr:y>0.3114</cdr:y>
    </cdr:from>
    <cdr:to>
      <cdr:x>0.91308</cdr:x>
      <cdr:y>0.42525</cdr:y>
    </cdr:to>
    <cdr:sp macro="" textlink="">
      <cdr:nvSpPr>
        <cdr:cNvPr id="5" name="Овал 4"/>
        <cdr:cNvSpPr/>
      </cdr:nvSpPr>
      <cdr:spPr>
        <a:xfrm xmlns:a="http://schemas.openxmlformats.org/drawingml/2006/main">
          <a:off x="2867275" y="735580"/>
          <a:ext cx="628960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00B050"/>
              </a:solidFill>
            </a:rPr>
            <a:t>+46,5%</a:t>
          </a:r>
        </a:p>
      </cdr:txBody>
    </cdr:sp>
  </cdr:relSizeAnchor>
  <cdr:relSizeAnchor xmlns:cdr="http://schemas.openxmlformats.org/drawingml/2006/chartDrawing">
    <cdr:from>
      <cdr:x>0.20339</cdr:x>
      <cdr:y>0.04328</cdr:y>
    </cdr:from>
    <cdr:to>
      <cdr:x>0.39922</cdr:x>
      <cdr:y>0.13094</cdr:y>
    </cdr:to>
    <cdr:cxnSp macro="">
      <cdr:nvCxnSpPr>
        <cdr:cNvPr id="6" name="Прямая со стрелкой 5"/>
        <cdr:cNvCxnSpPr/>
      </cdr:nvCxnSpPr>
      <cdr:spPr>
        <a:xfrm xmlns:a="http://schemas.openxmlformats.org/drawingml/2006/main">
          <a:off x="782852" y="102241"/>
          <a:ext cx="753718" cy="20706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0.22194</cdr:x>
      <cdr:y>0.01587</cdr:y>
    </cdr:from>
    <cdr:to>
      <cdr:x>0.36953</cdr:x>
      <cdr:y>0.12972</cdr:y>
    </cdr:to>
    <cdr:sp macro="" textlink="">
      <cdr:nvSpPr>
        <cdr:cNvPr id="7" name="Овал 6"/>
        <cdr:cNvSpPr/>
      </cdr:nvSpPr>
      <cdr:spPr>
        <a:xfrm xmlns:a="http://schemas.openxmlformats.org/drawingml/2006/main">
          <a:off x="854213" y="37494"/>
          <a:ext cx="568090" cy="26894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 b="1">
              <a:solidFill>
                <a:srgbClr val="C00000"/>
              </a:solidFill>
            </a:rPr>
            <a:t>-15,7%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A11"/>
  <sheetViews>
    <sheetView tabSelected="1" view="pageBreakPreview" zoomScale="70" zoomScaleNormal="55" zoomScaleSheetLayoutView="70" workbookViewId="0">
      <selection activeCell="E5" sqref="E5:E6"/>
    </sheetView>
  </sheetViews>
  <sheetFormatPr defaultRowHeight="15" x14ac:dyDescent="0.25"/>
  <cols>
    <col min="1" max="1" width="26.85546875" style="17" customWidth="1"/>
    <col min="2" max="5" width="13.28515625" style="17" customWidth="1"/>
    <col min="6" max="8" width="27.140625" style="17" customWidth="1"/>
    <col min="9" max="11" width="18.5703125" style="17" customWidth="1"/>
    <col min="12" max="12" width="13.85546875" style="17" customWidth="1"/>
    <col min="13" max="17" width="12.85546875" style="17" customWidth="1"/>
    <col min="18" max="34" width="16.85546875" style="17" customWidth="1"/>
    <col min="35" max="36" width="18.28515625" style="17" customWidth="1"/>
    <col min="37" max="38" width="12.140625" style="17" customWidth="1"/>
    <col min="39" max="39" width="13.42578125" style="17" customWidth="1"/>
    <col min="40" max="41" width="12.140625" style="17" customWidth="1"/>
    <col min="42" max="43" width="17.7109375" style="17" customWidth="1"/>
    <col min="44" max="45" width="12.140625" style="17" customWidth="1"/>
    <col min="46" max="46" width="12.85546875" style="17" customWidth="1"/>
    <col min="47" max="48" width="12.140625" style="17" customWidth="1"/>
    <col min="49" max="16384" width="9.140625" style="18"/>
  </cols>
  <sheetData>
    <row r="1" spans="1:53" customFormat="1" ht="60.75" customHeight="1" x14ac:dyDescent="0.2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42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 t="s">
        <v>42</v>
      </c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13"/>
      <c r="AX1" s="13"/>
      <c r="AY1" s="13"/>
      <c r="AZ1" s="13"/>
      <c r="BA1" s="13"/>
    </row>
    <row r="2" spans="1:53" customFormat="1" ht="29.25" customHeight="1" x14ac:dyDescent="0.25">
      <c r="A2" s="19" t="s">
        <v>44</v>
      </c>
      <c r="B2" s="25" t="s">
        <v>41</v>
      </c>
      <c r="C2" s="25"/>
      <c r="D2" s="25"/>
      <c r="E2" s="25"/>
      <c r="F2" s="27" t="s">
        <v>29</v>
      </c>
      <c r="G2" s="28"/>
      <c r="H2" s="28"/>
      <c r="I2" s="27" t="s">
        <v>34</v>
      </c>
      <c r="J2" s="27" t="s">
        <v>6</v>
      </c>
      <c r="K2" s="27" t="s">
        <v>35</v>
      </c>
      <c r="L2" s="25" t="s">
        <v>38</v>
      </c>
      <c r="M2" s="25"/>
      <c r="N2" s="25"/>
      <c r="O2" s="25"/>
      <c r="P2" s="25"/>
      <c r="Q2" s="25"/>
      <c r="R2" s="24" t="s">
        <v>32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 t="s">
        <v>27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53" customFormat="1" ht="20.45" customHeight="1" x14ac:dyDescent="0.25">
      <c r="A3" s="26"/>
      <c r="B3" s="25" t="s">
        <v>7</v>
      </c>
      <c r="C3" s="25" t="s">
        <v>2</v>
      </c>
      <c r="D3" s="25"/>
      <c r="E3" s="25"/>
      <c r="F3" s="29"/>
      <c r="G3" s="30"/>
      <c r="H3" s="30"/>
      <c r="I3" s="31"/>
      <c r="J3" s="31"/>
      <c r="K3" s="31"/>
      <c r="L3" s="25"/>
      <c r="M3" s="25"/>
      <c r="N3" s="25"/>
      <c r="O3" s="25"/>
      <c r="P3" s="25"/>
      <c r="Q3" s="25"/>
      <c r="R3" s="27" t="s">
        <v>11</v>
      </c>
      <c r="S3" s="28"/>
      <c r="T3" s="27" t="s">
        <v>12</v>
      </c>
      <c r="U3" s="28"/>
      <c r="V3" s="28"/>
      <c r="W3" s="27" t="s">
        <v>14</v>
      </c>
      <c r="X3" s="28"/>
      <c r="Y3" s="28"/>
      <c r="Z3" s="25" t="s">
        <v>19</v>
      </c>
      <c r="AA3" s="25"/>
      <c r="AB3" s="25"/>
      <c r="AC3" s="25"/>
      <c r="AD3" s="25"/>
      <c r="AE3" s="25"/>
      <c r="AF3" s="25"/>
      <c r="AG3" s="25"/>
      <c r="AH3" s="25"/>
      <c r="AI3" s="25" t="s">
        <v>37</v>
      </c>
      <c r="AJ3" s="25"/>
      <c r="AK3" s="25"/>
      <c r="AL3" s="25"/>
      <c r="AM3" s="25"/>
      <c r="AN3" s="25"/>
      <c r="AO3" s="25"/>
      <c r="AP3" s="25" t="s">
        <v>45</v>
      </c>
      <c r="AQ3" s="25"/>
      <c r="AR3" s="25"/>
      <c r="AS3" s="25"/>
      <c r="AT3" s="25"/>
      <c r="AU3" s="25"/>
      <c r="AV3" s="25"/>
    </row>
    <row r="4" spans="1:53" customFormat="1" ht="42.6" customHeight="1" x14ac:dyDescent="0.25">
      <c r="A4" s="26"/>
      <c r="B4" s="25"/>
      <c r="C4" s="25"/>
      <c r="D4" s="25"/>
      <c r="E4" s="25"/>
      <c r="F4" s="27" t="s">
        <v>43</v>
      </c>
      <c r="G4" s="27" t="s">
        <v>39</v>
      </c>
      <c r="H4" s="27" t="s">
        <v>40</v>
      </c>
      <c r="I4" s="31"/>
      <c r="J4" s="31"/>
      <c r="K4" s="31"/>
      <c r="L4" s="25" t="s">
        <v>22</v>
      </c>
      <c r="M4" s="24" t="s">
        <v>26</v>
      </c>
      <c r="N4" s="24"/>
      <c r="O4" s="24"/>
      <c r="P4" s="24"/>
      <c r="Q4" s="24"/>
      <c r="R4" s="31"/>
      <c r="S4" s="32"/>
      <c r="T4" s="29"/>
      <c r="U4" s="30"/>
      <c r="V4" s="30"/>
      <c r="W4" s="29"/>
      <c r="X4" s="30"/>
      <c r="Y4" s="30"/>
      <c r="Z4" s="25"/>
      <c r="AA4" s="25"/>
      <c r="AB4" s="25"/>
      <c r="AC4" s="25"/>
      <c r="AD4" s="25"/>
      <c r="AE4" s="25"/>
      <c r="AF4" s="25"/>
      <c r="AG4" s="25"/>
      <c r="AH4" s="25"/>
      <c r="AI4" s="25" t="s">
        <v>36</v>
      </c>
      <c r="AJ4" s="21" t="s">
        <v>28</v>
      </c>
      <c r="AK4" s="22"/>
      <c r="AL4" s="22"/>
      <c r="AM4" s="22"/>
      <c r="AN4" s="22"/>
      <c r="AO4" s="23"/>
      <c r="AP4" s="25" t="s">
        <v>36</v>
      </c>
      <c r="AQ4" s="21" t="s">
        <v>28</v>
      </c>
      <c r="AR4" s="22"/>
      <c r="AS4" s="22"/>
      <c r="AT4" s="22"/>
      <c r="AU4" s="22"/>
      <c r="AV4" s="23"/>
    </row>
    <row r="5" spans="1:53" customFormat="1" ht="15" customHeight="1" x14ac:dyDescent="0.25">
      <c r="A5" s="26"/>
      <c r="B5" s="25"/>
      <c r="C5" s="27" t="s">
        <v>3</v>
      </c>
      <c r="D5" s="27" t="s">
        <v>4</v>
      </c>
      <c r="E5" s="27" t="s">
        <v>5</v>
      </c>
      <c r="F5" s="31"/>
      <c r="G5" s="31"/>
      <c r="H5" s="31"/>
      <c r="I5" s="31"/>
      <c r="J5" s="31"/>
      <c r="K5" s="31"/>
      <c r="L5" s="25"/>
      <c r="M5" s="25" t="s">
        <v>25</v>
      </c>
      <c r="N5" s="25" t="s">
        <v>23</v>
      </c>
      <c r="O5" s="25" t="s">
        <v>24</v>
      </c>
      <c r="P5" s="25" t="s">
        <v>20</v>
      </c>
      <c r="Q5" s="25" t="s">
        <v>21</v>
      </c>
      <c r="R5" s="27" t="s">
        <v>30</v>
      </c>
      <c r="S5" s="25" t="s">
        <v>31</v>
      </c>
      <c r="T5" s="27" t="s">
        <v>30</v>
      </c>
      <c r="U5" s="25" t="s">
        <v>31</v>
      </c>
      <c r="V5" s="27" t="s">
        <v>33</v>
      </c>
      <c r="W5" s="27" t="s">
        <v>30</v>
      </c>
      <c r="X5" s="25" t="s">
        <v>31</v>
      </c>
      <c r="Y5" s="27" t="s">
        <v>33</v>
      </c>
      <c r="Z5" s="25" t="s">
        <v>1</v>
      </c>
      <c r="AA5" s="25"/>
      <c r="AB5" s="25"/>
      <c r="AC5" s="25" t="s">
        <v>20</v>
      </c>
      <c r="AD5" s="25"/>
      <c r="AE5" s="25"/>
      <c r="AF5" s="25" t="s">
        <v>21</v>
      </c>
      <c r="AG5" s="25"/>
      <c r="AH5" s="25"/>
      <c r="AI5" s="25"/>
      <c r="AJ5" s="19" t="s">
        <v>47</v>
      </c>
      <c r="AK5" s="21" t="s">
        <v>46</v>
      </c>
      <c r="AL5" s="22"/>
      <c r="AM5" s="22"/>
      <c r="AN5" s="22"/>
      <c r="AO5" s="23"/>
      <c r="AP5" s="25"/>
      <c r="AQ5" s="19" t="s">
        <v>47</v>
      </c>
      <c r="AR5" s="21" t="s">
        <v>46</v>
      </c>
      <c r="AS5" s="22"/>
      <c r="AT5" s="22"/>
      <c r="AU5" s="22"/>
      <c r="AV5" s="23"/>
    </row>
    <row r="6" spans="1:53" customFormat="1" ht="55.15" customHeight="1" x14ac:dyDescent="0.25">
      <c r="A6" s="26"/>
      <c r="B6" s="25"/>
      <c r="C6" s="29"/>
      <c r="D6" s="29"/>
      <c r="E6" s="29"/>
      <c r="F6" s="29"/>
      <c r="G6" s="29"/>
      <c r="H6" s="29"/>
      <c r="I6" s="29"/>
      <c r="J6" s="29"/>
      <c r="K6" s="29"/>
      <c r="L6" s="25"/>
      <c r="M6" s="25"/>
      <c r="N6" s="25"/>
      <c r="O6" s="25"/>
      <c r="P6" s="25"/>
      <c r="Q6" s="25"/>
      <c r="R6" s="29"/>
      <c r="S6" s="25"/>
      <c r="T6" s="29"/>
      <c r="U6" s="25"/>
      <c r="V6" s="29"/>
      <c r="W6" s="29"/>
      <c r="X6" s="25"/>
      <c r="Y6" s="29"/>
      <c r="Z6" s="10" t="s">
        <v>30</v>
      </c>
      <c r="AA6" s="10" t="s">
        <v>31</v>
      </c>
      <c r="AB6" s="10" t="s">
        <v>33</v>
      </c>
      <c r="AC6" s="10" t="s">
        <v>30</v>
      </c>
      <c r="AD6" s="10" t="s">
        <v>31</v>
      </c>
      <c r="AE6" s="10" t="s">
        <v>33</v>
      </c>
      <c r="AF6" s="10" t="s">
        <v>30</v>
      </c>
      <c r="AG6" s="10" t="s">
        <v>31</v>
      </c>
      <c r="AH6" s="14" t="s">
        <v>33</v>
      </c>
      <c r="AI6" s="25"/>
      <c r="AJ6" s="20"/>
      <c r="AK6" s="15" t="s">
        <v>25</v>
      </c>
      <c r="AL6" s="15" t="s">
        <v>23</v>
      </c>
      <c r="AM6" s="15" t="s">
        <v>24</v>
      </c>
      <c r="AN6" s="15" t="s">
        <v>20</v>
      </c>
      <c r="AO6" s="15" t="s">
        <v>21</v>
      </c>
      <c r="AP6" s="25"/>
      <c r="AQ6" s="20"/>
      <c r="AR6" s="15" t="s">
        <v>25</v>
      </c>
      <c r="AS6" s="15" t="s">
        <v>23</v>
      </c>
      <c r="AT6" s="15" t="s">
        <v>24</v>
      </c>
      <c r="AU6" s="15" t="s">
        <v>20</v>
      </c>
      <c r="AV6" s="15" t="s">
        <v>21</v>
      </c>
    </row>
    <row r="7" spans="1:53" s="12" customFormat="1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1">
        <v>33</v>
      </c>
      <c r="AH7" s="11">
        <v>34</v>
      </c>
      <c r="AI7" s="11">
        <v>35</v>
      </c>
      <c r="AJ7" s="11">
        <v>36</v>
      </c>
      <c r="AK7" s="11">
        <v>37</v>
      </c>
      <c r="AL7" s="11">
        <v>38</v>
      </c>
      <c r="AM7" s="11">
        <v>39</v>
      </c>
      <c r="AN7" s="11">
        <v>40</v>
      </c>
      <c r="AO7" s="11">
        <v>41</v>
      </c>
      <c r="AP7" s="11">
        <v>42</v>
      </c>
      <c r="AQ7" s="11">
        <v>43</v>
      </c>
      <c r="AR7" s="11">
        <v>44</v>
      </c>
      <c r="AS7" s="11">
        <v>45</v>
      </c>
      <c r="AT7" s="11">
        <v>46</v>
      </c>
      <c r="AU7" s="11">
        <v>47</v>
      </c>
      <c r="AV7" s="11">
        <v>48</v>
      </c>
    </row>
    <row r="8" spans="1:53" s="16" customForma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11" spans="1:53" ht="15" customHeight="1" x14ac:dyDescent="0.25"/>
  </sheetData>
  <sheetProtection algorithmName="SHA-512" hashValue="5SoIXIKKMolXcowva8YiWQ8Cj3K1mFjX3robu+W1m6003ZpPFmet5DVSouEuK7ClgNwCAgE7aOieW223cp7HKQ==" saltValue="WNnAvvn887OlKLbkzcWKtA==" spinCount="100000" sheet="1" formatCells="0" formatColumns="0" formatRows="0" insertRows="0" sort="0" autoFilter="0"/>
  <mergeCells count="52">
    <mergeCell ref="A1:Q1"/>
    <mergeCell ref="R1:AH1"/>
    <mergeCell ref="AI1:AV1"/>
    <mergeCell ref="K2:K6"/>
    <mergeCell ref="L4:L6"/>
    <mergeCell ref="Z3:AH4"/>
    <mergeCell ref="Z5:AB5"/>
    <mergeCell ref="V5:V6"/>
    <mergeCell ref="W5:W6"/>
    <mergeCell ref="X5:X6"/>
    <mergeCell ref="Y5:Y6"/>
    <mergeCell ref="AC5:AE5"/>
    <mergeCell ref="AF5:AH5"/>
    <mergeCell ref="P5:P6"/>
    <mergeCell ref="Q5:Q6"/>
    <mergeCell ref="R2:AH2"/>
    <mergeCell ref="R3:S4"/>
    <mergeCell ref="T3:V4"/>
    <mergeCell ref="W3:Y4"/>
    <mergeCell ref="I2:I6"/>
    <mergeCell ref="J2:J6"/>
    <mergeCell ref="L2:Q3"/>
    <mergeCell ref="M4:Q4"/>
    <mergeCell ref="R5:R6"/>
    <mergeCell ref="S5:S6"/>
    <mergeCell ref="T5:T6"/>
    <mergeCell ref="U5:U6"/>
    <mergeCell ref="M5:M6"/>
    <mergeCell ref="N5:N6"/>
    <mergeCell ref="O5:O6"/>
    <mergeCell ref="A2:A6"/>
    <mergeCell ref="B2:E2"/>
    <mergeCell ref="F2:H3"/>
    <mergeCell ref="B3:B6"/>
    <mergeCell ref="C3:E4"/>
    <mergeCell ref="F4:F6"/>
    <mergeCell ref="G4:G6"/>
    <mergeCell ref="H4:H6"/>
    <mergeCell ref="C5:C6"/>
    <mergeCell ref="D5:D6"/>
    <mergeCell ref="E5:E6"/>
    <mergeCell ref="AI2:AV2"/>
    <mergeCell ref="AP3:AV3"/>
    <mergeCell ref="AP4:AP6"/>
    <mergeCell ref="AI3:AO3"/>
    <mergeCell ref="AI4:AI6"/>
    <mergeCell ref="AJ5:AJ6"/>
    <mergeCell ref="AJ4:AO4"/>
    <mergeCell ref="AQ5:AQ6"/>
    <mergeCell ref="AK5:AO5"/>
    <mergeCell ref="AQ4:AV4"/>
    <mergeCell ref="AR5:AV5"/>
  </mergeCells>
  <conditionalFormatting sqref="S5 AE6 AC5:AC6 B2:B3 F2 V5:V6 F4:H4 AF5 C2:E6 I3:J6 I2:K2 T4:Y4 T3:Z3 Y5:Z5 S2:AH2 L4:Q4 M5:R6 L2:R3 A2:A6 A7:AV8">
    <cfRule type="cellIs" dxfId="15" priority="76" operator="equal">
      <formula>-100</formula>
    </cfRule>
  </conditionalFormatting>
  <conditionalFormatting sqref="AH6 AF6">
    <cfRule type="cellIs" dxfId="14" priority="70" operator="equal">
      <formula>-100</formula>
    </cfRule>
  </conditionalFormatting>
  <conditionalFormatting sqref="U5 T5:T6">
    <cfRule type="cellIs" dxfId="13" priority="73" operator="equal">
      <formula>-100</formula>
    </cfRule>
  </conditionalFormatting>
  <conditionalFormatting sqref="Y6">
    <cfRule type="cellIs" dxfId="12" priority="72" operator="equal">
      <formula>-100</formula>
    </cfRule>
  </conditionalFormatting>
  <conditionalFormatting sqref="X5 W5:W6">
    <cfRule type="cellIs" dxfId="11" priority="71" operator="equal">
      <formula>-100</formula>
    </cfRule>
  </conditionalFormatting>
  <conditionalFormatting sqref="AK5">
    <cfRule type="cellIs" dxfId="10" priority="67" operator="equal">
      <formula>-100</formula>
    </cfRule>
  </conditionalFormatting>
  <conditionalFormatting sqref="AB6 Z6">
    <cfRule type="cellIs" dxfId="9" priority="56" operator="equal">
      <formula>-100</formula>
    </cfRule>
  </conditionalFormatting>
  <conditionalFormatting sqref="AK6:AL6">
    <cfRule type="cellIs" dxfId="8" priority="9" operator="equal">
      <formula>-100</formula>
    </cfRule>
  </conditionalFormatting>
  <conditionalFormatting sqref="AM6">
    <cfRule type="cellIs" dxfId="7" priority="8" operator="equal">
      <formula>-100</formula>
    </cfRule>
  </conditionalFormatting>
  <conditionalFormatting sqref="AN6">
    <cfRule type="cellIs" dxfId="6" priority="7" operator="equal">
      <formula>-100</formula>
    </cfRule>
  </conditionalFormatting>
  <conditionalFormatting sqref="AO6">
    <cfRule type="cellIs" dxfId="5" priority="6" operator="equal">
      <formula>-100</formula>
    </cfRule>
  </conditionalFormatting>
  <conditionalFormatting sqref="AR6:AS6">
    <cfRule type="cellIs" dxfId="4" priority="5" operator="equal">
      <formula>-100</formula>
    </cfRule>
  </conditionalFormatting>
  <conditionalFormatting sqref="AT6">
    <cfRule type="cellIs" dxfId="3" priority="4" operator="equal">
      <formula>-100</formula>
    </cfRule>
  </conditionalFormatting>
  <conditionalFormatting sqref="AU6">
    <cfRule type="cellIs" dxfId="2" priority="3" operator="equal">
      <formula>-100</formula>
    </cfRule>
  </conditionalFormatting>
  <conditionalFormatting sqref="AV6">
    <cfRule type="cellIs" dxfId="1" priority="2" operator="equal">
      <formula>-100</formula>
    </cfRule>
  </conditionalFormatting>
  <conditionalFormatting sqref="AR5">
    <cfRule type="cellIs" dxfId="0" priority="1" operator="equal">
      <formula>-100</formula>
    </cfRule>
  </conditionalFormatting>
  <pageMargins left="0.20833333333333334" right="0.15625" top="0.312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2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4" max="4" width="10.5703125" bestFit="1" customWidth="1"/>
  </cols>
  <sheetData>
    <row r="1" spans="1:8" x14ac:dyDescent="0.25">
      <c r="B1" t="s">
        <v>9</v>
      </c>
      <c r="C1" t="s">
        <v>10</v>
      </c>
    </row>
    <row r="2" spans="1:8" x14ac:dyDescent="0.25">
      <c r="A2" t="s">
        <v>8</v>
      </c>
      <c r="B2" s="8">
        <v>83.427999999999997</v>
      </c>
      <c r="C2" s="8">
        <v>85.533000000000001</v>
      </c>
      <c r="D2" s="6">
        <f>C2+B2</f>
        <v>168.96100000000001</v>
      </c>
      <c r="E2" s="6"/>
    </row>
    <row r="3" spans="1:8" x14ac:dyDescent="0.25">
      <c r="A3" s="2" t="s">
        <v>3</v>
      </c>
      <c r="B3" s="8">
        <v>95.385999999999996</v>
      </c>
      <c r="C3" s="8">
        <v>95.525999999999996</v>
      </c>
      <c r="D3" s="6">
        <f>C3-B3</f>
        <v>0.14000000000000057</v>
      </c>
    </row>
    <row r="4" spans="1:8" x14ac:dyDescent="0.25">
      <c r="A4" s="2" t="s">
        <v>4</v>
      </c>
      <c r="B4" s="8">
        <v>84.331999999999994</v>
      </c>
      <c r="C4" s="8">
        <v>91.494</v>
      </c>
      <c r="D4" s="6">
        <f>C4-B4</f>
        <v>7.1620000000000061</v>
      </c>
    </row>
    <row r="5" spans="1:8" x14ac:dyDescent="0.25">
      <c r="A5" s="2" t="s">
        <v>5</v>
      </c>
      <c r="B5" s="8">
        <v>54.051000000000002</v>
      </c>
      <c r="C5" s="8">
        <v>57.006</v>
      </c>
      <c r="D5" s="6">
        <f>C5-B5</f>
        <v>2.9549999999999983</v>
      </c>
    </row>
    <row r="7" spans="1:8" x14ac:dyDescent="0.25">
      <c r="D7" t="s">
        <v>13</v>
      </c>
    </row>
    <row r="8" spans="1:8" x14ac:dyDescent="0.25">
      <c r="A8" s="3" t="s">
        <v>0</v>
      </c>
      <c r="B8" s="1" t="s">
        <v>9</v>
      </c>
      <c r="C8" s="1" t="s">
        <v>10</v>
      </c>
      <c r="D8" s="1" t="s">
        <v>9</v>
      </c>
      <c r="E8" s="1" t="s">
        <v>10</v>
      </c>
    </row>
    <row r="9" spans="1:8" ht="75" x14ac:dyDescent="0.25">
      <c r="A9" s="5" t="s">
        <v>18</v>
      </c>
      <c r="B9" s="4" t="e">
        <f>#REF!/1000</f>
        <v>#REF!</v>
      </c>
      <c r="C9" s="4" t="e">
        <f>#REF!/1000</f>
        <v>#REF!</v>
      </c>
      <c r="D9" s="4"/>
      <c r="E9" s="4"/>
      <c r="G9" s="6"/>
      <c r="H9" s="7" t="e">
        <f>C9/B9*100-100</f>
        <v>#REF!</v>
      </c>
    </row>
    <row r="10" spans="1:8" ht="60" x14ac:dyDescent="0.25">
      <c r="A10" s="5" t="s">
        <v>15</v>
      </c>
      <c r="B10" s="4" t="e">
        <f>#REF!/1000</f>
        <v>#REF!</v>
      </c>
      <c r="C10" s="4" t="e">
        <f>#REF!/1000</f>
        <v>#REF!</v>
      </c>
      <c r="D10" s="4" t="e">
        <f>#REF!/1000</f>
        <v>#REF!</v>
      </c>
      <c r="E10" s="4" t="e">
        <f>#REF!/1000</f>
        <v>#REF!</v>
      </c>
      <c r="F10" t="e">
        <f t="shared" ref="F10:G12" si="0">D10/B10</f>
        <v>#REF!</v>
      </c>
      <c r="H10" s="7" t="e">
        <f>E10/D10*100-100</f>
        <v>#REF!</v>
      </c>
    </row>
    <row r="11" spans="1:8" ht="45" x14ac:dyDescent="0.25">
      <c r="A11" s="5" t="s">
        <v>16</v>
      </c>
      <c r="B11" s="4" t="e">
        <f>#REF!/1000</f>
        <v>#REF!</v>
      </c>
      <c r="C11" s="4" t="e">
        <f>#REF!/1000</f>
        <v>#REF!</v>
      </c>
      <c r="D11" s="4" t="e">
        <f>#REF!/1000</f>
        <v>#REF!</v>
      </c>
      <c r="E11" s="4" t="e">
        <f>#REF!/1000</f>
        <v>#REF!</v>
      </c>
      <c r="F11" t="e">
        <f t="shared" si="0"/>
        <v>#REF!</v>
      </c>
      <c r="H11" s="7" t="e">
        <f>E11/D11*100-100</f>
        <v>#REF!</v>
      </c>
    </row>
    <row r="12" spans="1:8" ht="30" x14ac:dyDescent="0.25">
      <c r="A12" s="5" t="s">
        <v>17</v>
      </c>
      <c r="B12" s="4" t="e">
        <f>#REF!/1000</f>
        <v>#REF!</v>
      </c>
      <c r="C12" s="4" t="e">
        <f>#REF!/1000</f>
        <v>#REF!</v>
      </c>
      <c r="D12" s="4" t="e">
        <f>#REF!/1000</f>
        <v>#REF!</v>
      </c>
      <c r="E12" s="4" t="e">
        <f>#REF!/1000</f>
        <v>#REF!</v>
      </c>
      <c r="F12" t="e">
        <f t="shared" si="0"/>
        <v>#REF!</v>
      </c>
      <c r="G12" t="e">
        <f t="shared" si="0"/>
        <v>#REF!</v>
      </c>
      <c r="H12" s="7" t="e">
        <f>E12/D12*100-100</f>
        <v>#REF!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Приложение_1</vt:lpstr>
      <vt:lpstr>Лист2</vt:lpstr>
      <vt:lpstr>Приложение_1!Область_печати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2015-12-02T07:13:30Z</dcterms:created>
  <dcterms:modified xsi:type="dcterms:W3CDTF">2016-11-30T11:59:47Z</dcterms:modified>
</cp:coreProperties>
</file>